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сточники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2" authorId="0">
      <text>
        <r>
          <rPr>
            <b/>
            <sz val="12"/>
            <color indexed="8"/>
            <rFont val="Tahoma"/>
            <family val="2"/>
          </rPr>
          <t>в случае, если задолженность будет не погашена в 2008 г.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2" authorId="0">
      <text>
        <r>
          <rPr>
            <b/>
            <sz val="12"/>
            <color indexed="8"/>
            <rFont val="Tahoma"/>
            <family val="2"/>
          </rPr>
          <t>в случае, если задолженность будет не погашена в 2008 г.</t>
        </r>
      </text>
    </comment>
  </commentList>
</comments>
</file>

<file path=xl/sharedStrings.xml><?xml version="1.0" encoding="utf-8"?>
<sst xmlns="http://schemas.openxmlformats.org/spreadsheetml/2006/main" count="118" uniqueCount="61">
  <si>
    <t>Приложение 12</t>
  </si>
  <si>
    <t xml:space="preserve">к решению  Яранской районной Думы </t>
  </si>
  <si>
    <t>ИСТОЧНИКИ</t>
  </si>
  <si>
    <t xml:space="preserve">финансирования дефицита  районного бюджета   на  2011 год </t>
  </si>
  <si>
    <t>Наименование показателя</t>
  </si>
  <si>
    <t>Код бюджетной классификации</t>
  </si>
  <si>
    <t>Сумма  (тыс.рублей)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</si>
  <si>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</si>
  <si>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</si>
  <si>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</si>
  <si>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</si>
  <si>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</si>
  <si>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</si>
  <si>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</si>
  <si>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912 01 02 00 00 05 0100 710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</si>
  <si>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</si>
  <si>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</si>
  <si>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</si>
  <si>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912 01 02 00 00 05 0100 810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</si>
  <si>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</si>
  <si>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</si>
  <si>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</si>
  <si>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</si>
  <si>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</si>
  <si>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912 01 03 00 00 05 0100 710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</si>
  <si>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</si>
  <si>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</si>
  <si>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</si>
  <si>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912 01 03 00 00 05 0100 810</t>
  </si>
  <si>
    <t>Исполнение государственных и муниципальных гарантий в валюте Российской Федерации</t>
  </si>
  <si>
    <t>912 01 06 04 00 00 0000 000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</si>
  <si>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</si>
  <si>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912 01 06 04 00 00 0000 800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</si>
  <si>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</si>
  <si>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912 01 06 04 00 05 0000 810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</si>
  <si>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</si>
  <si>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</si>
  <si>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</si>
  <si>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</si>
  <si>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</si>
  <si>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</si>
  <si>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бюджета муниципальных районов в валюте Российской Федерации</t>
  </si>
  <si>
    <t>912 01 06 05 02 05 0000 640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</si>
  <si>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</si>
  <si>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</si>
  <si>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</si>
  <si>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>912 01 06 05 02 05 0000 540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</si>
  <si>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</si>
  <si>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</si>
  <si>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</si>
  <si>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000 01 05 02 00 00 0000 500</t>
  </si>
  <si>
    <t>Увеличение прочих остатков денежных средств  бюджетов муниципальных районов</t>
  </si>
  <si>
    <t>912 01 05 02 01 05 0000 510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</si>
  <si>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</si>
  <si>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</si>
  <si>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 бюджетов муниципальных районов</t>
  </si>
  <si>
    <t>912 01 05 02 01 05 0000 610</t>
  </si>
  <si>
    <t xml:space="preserve">"О бюджете  муниципального образования </t>
  </si>
  <si>
    <t xml:space="preserve">Яранский муниципальный район на 2011 год" </t>
  </si>
  <si>
    <t xml:space="preserve">от    г.    № </t>
  </si>
  <si>
    <t>от 28.06.2011     № 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</si>
</sst>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164" fontId="3" fillId="0" borderId="1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8.875" style="0" customWidth="1"/>
    <col min="2" max="2" width="35.875" style="0" customWidth="1"/>
    <col min="3" max="3" width="28.625" style="0" customWidth="1"/>
  </cols>
  <sheetData>
    <row r="1" spans="1:3" ht="15.75">
      <c r="A1" s="1"/>
      <c r="B1" s="1" t="s">
        <v>0</v>
      </c>
      <c r="C1" s="2"/>
    </row>
    <row r="2" spans="1:3" ht="15.75">
      <c r="A2" s="1"/>
      <c r="B2" s="1" t="s">
        <v>1</v>
      </c>
      <c r="C2" s="2"/>
    </row>
    <row r="3" spans="1:3" ht="15.75">
      <c r="A3" s="1"/>
      <c r="B3" s="1" t="s">
        <v>60</v>
      </c>
      <c r="C3" s="2"/>
    </row>
    <row r="4" spans="1:3" ht="15.75">
      <c r="A4" s="1"/>
      <c r="B4" s="3"/>
      <c r="C4" s="2"/>
    </row>
    <row r="5" spans="1:3" ht="15.75">
      <c r="A5" s="1"/>
      <c r="B5" s="3"/>
      <c r="C5" s="2"/>
    </row>
    <row r="6" spans="1:3" ht="15.75">
      <c r="A6" s="1"/>
      <c r="C6" s="2"/>
    </row>
    <row r="7" spans="1:3" ht="15.75">
      <c r="A7" s="38" t="s">
        <v>2</v>
      </c>
      <c r="B7" s="38"/>
      <c r="C7" s="38"/>
    </row>
    <row r="8" spans="1:3" ht="15.75">
      <c r="A8" s="39" t="s">
        <v>3</v>
      </c>
      <c r="B8" s="39"/>
      <c r="C8" s="39"/>
    </row>
    <row r="9" spans="1:3" s="6" customFormat="1" ht="15.75">
      <c r="A9" s="4"/>
      <c r="B9" s="4"/>
      <c r="C9" s="5"/>
    </row>
    <row r="10" spans="1:3" ht="12.75" customHeight="1">
      <c r="A10" s="40" t="s">
        <v>4</v>
      </c>
      <c r="B10" s="40" t="s">
        <v>5</v>
      </c>
      <c r="C10" s="41" t="s">
        <v>6</v>
      </c>
    </row>
    <row r="11" spans="1:3" ht="28.5" customHeight="1">
      <c r="A11" s="40"/>
      <c r="B11" s="40"/>
      <c r="C11" s="41"/>
    </row>
    <row r="12" spans="1:3" ht="31.5">
      <c r="A12" s="7" t="s">
        <v>7</v>
      </c>
      <c r="B12" s="8" t="s">
        <v>8</v>
      </c>
      <c r="C12" s="9">
        <f>C13+C18+C26+C32-C23</f>
        <v>12579.553000000022</v>
      </c>
    </row>
    <row r="13" spans="1:3" ht="15.75">
      <c r="A13" s="10" t="s">
        <v>9</v>
      </c>
      <c r="B13" s="11" t="s">
        <v>10</v>
      </c>
      <c r="C13" s="12">
        <f>C14-C16</f>
        <v>7238.68</v>
      </c>
    </row>
    <row r="14" spans="1:3" ht="31.5">
      <c r="A14" s="13" t="s">
        <v>11</v>
      </c>
      <c r="B14" s="14" t="s">
        <v>12</v>
      </c>
      <c r="C14" s="15">
        <f>C15</f>
        <v>13188.68</v>
      </c>
    </row>
    <row r="15" spans="1:3" ht="31.5">
      <c r="A15" s="16" t="s">
        <v>13</v>
      </c>
      <c r="B15" s="14" t="s">
        <v>14</v>
      </c>
      <c r="C15" s="15">
        <f>7060.33+5684.15+444.2</f>
        <v>13188.68</v>
      </c>
    </row>
    <row r="16" spans="1:3" ht="31.5">
      <c r="A16" s="13" t="s">
        <v>15</v>
      </c>
      <c r="B16" s="14" t="s">
        <v>16</v>
      </c>
      <c r="C16" s="15">
        <f>C17</f>
        <v>5950</v>
      </c>
    </row>
    <row r="17" spans="1:3" ht="31.5">
      <c r="A17" s="16" t="s">
        <v>17</v>
      </c>
      <c r="B17" s="17" t="s">
        <v>18</v>
      </c>
      <c r="C17" s="18">
        <f>5000+950</f>
        <v>5950</v>
      </c>
    </row>
    <row r="18" spans="1:3" ht="31.5">
      <c r="A18" s="10" t="s">
        <v>19</v>
      </c>
      <c r="B18" s="11" t="s">
        <v>20</v>
      </c>
      <c r="C18" s="12">
        <f>C19-C21</f>
        <v>0</v>
      </c>
    </row>
    <row r="19" spans="1:3" ht="31.5">
      <c r="A19" s="13" t="s">
        <v>21</v>
      </c>
      <c r="B19" s="19" t="s">
        <v>22</v>
      </c>
      <c r="C19" s="15">
        <f>C20</f>
        <v>6000</v>
      </c>
    </row>
    <row r="20" spans="1:3" ht="47.25">
      <c r="A20" s="16" t="s">
        <v>23</v>
      </c>
      <c r="B20" s="14" t="s">
        <v>24</v>
      </c>
      <c r="C20" s="15">
        <v>6000</v>
      </c>
    </row>
    <row r="21" spans="1:3" ht="47.25">
      <c r="A21" s="13" t="s">
        <v>25</v>
      </c>
      <c r="B21" s="19" t="s">
        <v>26</v>
      </c>
      <c r="C21" s="15">
        <f>C22</f>
        <v>6000</v>
      </c>
    </row>
    <row r="22" spans="1:3" ht="47.25">
      <c r="A22" s="20" t="s">
        <v>27</v>
      </c>
      <c r="B22" s="17" t="s">
        <v>28</v>
      </c>
      <c r="C22" s="18">
        <v>6000</v>
      </c>
    </row>
    <row r="23" spans="1:3" ht="31.5">
      <c r="A23" s="21" t="s">
        <v>29</v>
      </c>
      <c r="B23" s="22" t="s">
        <v>30</v>
      </c>
      <c r="C23" s="23">
        <f>C24</f>
        <v>3000</v>
      </c>
    </row>
    <row r="24" spans="1:3" ht="78.75">
      <c r="A24" s="16" t="s">
        <v>31</v>
      </c>
      <c r="B24" s="14" t="s">
        <v>32</v>
      </c>
      <c r="C24" s="15">
        <f>C25</f>
        <v>3000</v>
      </c>
    </row>
    <row r="25" spans="1:3" ht="78.75">
      <c r="A25" s="16" t="s">
        <v>33</v>
      </c>
      <c r="B25" s="14" t="s">
        <v>34</v>
      </c>
      <c r="C25" s="15">
        <v>3000</v>
      </c>
    </row>
    <row r="26" spans="1:3" ht="31.5">
      <c r="A26" s="24" t="s">
        <v>35</v>
      </c>
      <c r="B26" s="25" t="s">
        <v>36</v>
      </c>
      <c r="C26" s="26">
        <f>C27-C30</f>
        <v>3000</v>
      </c>
    </row>
    <row r="27" spans="1:3" ht="31.5">
      <c r="A27" s="16" t="s">
        <v>37</v>
      </c>
      <c r="B27" s="14" t="s">
        <v>38</v>
      </c>
      <c r="C27" s="15">
        <f>C28+C29</f>
        <v>3500</v>
      </c>
    </row>
    <row r="28" spans="1:3" ht="31.5">
      <c r="A28" s="16" t="s">
        <v>39</v>
      </c>
      <c r="B28" s="14" t="s">
        <v>40</v>
      </c>
      <c r="C28" s="15">
        <v>3000</v>
      </c>
    </row>
    <row r="29" spans="1:3" ht="47.25">
      <c r="A29" s="27" t="s">
        <v>41</v>
      </c>
      <c r="B29" s="14" t="s">
        <v>42</v>
      </c>
      <c r="C29" s="15">
        <v>500</v>
      </c>
    </row>
    <row r="30" spans="1:3" ht="31.5">
      <c r="A30" s="27" t="s">
        <v>43</v>
      </c>
      <c r="B30" s="14" t="s">
        <v>44</v>
      </c>
      <c r="C30" s="15">
        <f>C31</f>
        <v>500</v>
      </c>
    </row>
    <row r="31" spans="1:3" ht="47.25">
      <c r="A31" s="27" t="s">
        <v>45</v>
      </c>
      <c r="B31" s="14" t="s">
        <v>46</v>
      </c>
      <c r="C31" s="15">
        <v>500</v>
      </c>
    </row>
    <row r="32" spans="1:3" ht="15.75">
      <c r="A32" s="28" t="s">
        <v>47</v>
      </c>
      <c r="B32" s="25" t="s">
        <v>48</v>
      </c>
      <c r="C32" s="23">
        <f>C35-C33</f>
        <v>5340.873000000021</v>
      </c>
    </row>
    <row r="33" spans="1:3" ht="23.25" customHeight="1">
      <c r="A33" s="16" t="s">
        <v>49</v>
      </c>
      <c r="B33" s="14" t="s">
        <v>50</v>
      </c>
      <c r="C33" s="29">
        <f>C34</f>
        <v>381108.552</v>
      </c>
    </row>
    <row r="34" spans="1:3" ht="31.5">
      <c r="A34" s="16" t="s">
        <v>51</v>
      </c>
      <c r="B34" s="14" t="s">
        <v>52</v>
      </c>
      <c r="C34" s="29">
        <f>331431.89+5000+6000+3000+500-9000+170-1033.79-765.6+2060.33+1481.91+5684.29+36135.332+444.19</f>
        <v>381108.552</v>
      </c>
    </row>
    <row r="35" spans="1:3" ht="15.75">
      <c r="A35" s="16" t="s">
        <v>53</v>
      </c>
      <c r="B35" s="14" t="s">
        <v>54</v>
      </c>
      <c r="C35" s="15">
        <f>C36</f>
        <v>386449.42500000005</v>
      </c>
    </row>
    <row r="36" spans="1:3" ht="31.5">
      <c r="A36" s="16" t="s">
        <v>55</v>
      </c>
      <c r="B36" s="14" t="s">
        <v>56</v>
      </c>
      <c r="C36" s="15">
        <f>331981.89+5000+6000+3000+500-4728.18+950+7166.19+36579.525</f>
        <v>386449.42500000005</v>
      </c>
    </row>
  </sheetData>
  <sheetProtection selectLockedCells="1" selectUnlockedCells="1"/>
  <mergeCells count="5">
    <mergeCell ref="A7:C7"/>
    <mergeCell ref="A8:C8"/>
    <mergeCell ref="A10:A11"/>
    <mergeCell ref="B10:B11"/>
    <mergeCell ref="C10:C11"/>
  </mergeCell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workbookViewId="0" topLeftCell="A25">
      <selection activeCell="C34" sqref="C34"/>
    </sheetView>
  </sheetViews>
  <sheetFormatPr defaultColWidth="9.00390625" defaultRowHeight="12.75"/>
  <cols>
    <col min="1" max="1" width="78.875" style="0" customWidth="1"/>
    <col min="2" max="2" width="35.875" style="0" customWidth="1"/>
    <col min="3" max="3" width="28.625" style="0" customWidth="1"/>
  </cols>
  <sheetData>
    <row r="1" spans="1:3" ht="15.75">
      <c r="A1" s="1"/>
      <c r="B1" s="1" t="s">
        <v>0</v>
      </c>
      <c r="C1" s="2"/>
    </row>
    <row r="2" spans="1:3" ht="15.75">
      <c r="A2" s="1"/>
      <c r="B2" s="1" t="s">
        <v>1</v>
      </c>
      <c r="C2" s="2"/>
    </row>
    <row r="3" spans="1:3" ht="15.75">
      <c r="A3" s="1"/>
      <c r="B3" s="1" t="s">
        <v>57</v>
      </c>
      <c r="C3" s="2"/>
    </row>
    <row r="4" spans="1:3" ht="15.75">
      <c r="A4" s="1"/>
      <c r="B4" s="3" t="s">
        <v>58</v>
      </c>
      <c r="C4" s="2"/>
    </row>
    <row r="5" spans="1:3" ht="15.75">
      <c r="A5" s="1"/>
      <c r="B5" s="3" t="s">
        <v>59</v>
      </c>
      <c r="C5" s="2"/>
    </row>
    <row r="6" spans="1:3" ht="15.75">
      <c r="A6" s="1"/>
      <c r="C6" s="2"/>
    </row>
    <row r="7" spans="1:3" ht="15.75">
      <c r="A7" s="38" t="s">
        <v>2</v>
      </c>
      <c r="B7" s="38"/>
      <c r="C7" s="38"/>
    </row>
    <row r="8" spans="1:3" ht="15.75">
      <c r="A8" s="39" t="s">
        <v>3</v>
      </c>
      <c r="B8" s="39"/>
      <c r="C8" s="39"/>
    </row>
    <row r="9" spans="1:3" ht="15.75">
      <c r="A9" s="30"/>
      <c r="B9" s="4"/>
      <c r="C9" s="5"/>
    </row>
    <row r="10" spans="1:3" ht="12.75" customHeight="1">
      <c r="A10" s="40" t="s">
        <v>4</v>
      </c>
      <c r="B10" s="40" t="s">
        <v>5</v>
      </c>
      <c r="C10" s="41" t="s">
        <v>6</v>
      </c>
    </row>
    <row r="11" spans="1:3" ht="28.5" customHeight="1">
      <c r="A11" s="40"/>
      <c r="B11" s="40"/>
      <c r="C11" s="41"/>
    </row>
    <row r="12" spans="1:3" ht="31.5">
      <c r="A12" s="7" t="s">
        <v>7</v>
      </c>
      <c r="B12" s="8" t="s">
        <v>8</v>
      </c>
      <c r="C12" s="31">
        <f>C13+C18+C26+C32-C23</f>
        <v>5340.799999999965</v>
      </c>
    </row>
    <row r="13" spans="1:3" ht="15.75">
      <c r="A13" s="10" t="s">
        <v>9</v>
      </c>
      <c r="B13" s="11" t="s">
        <v>10</v>
      </c>
      <c r="C13" s="32">
        <f>C14-C16</f>
        <v>-340.10000000000036</v>
      </c>
    </row>
    <row r="14" spans="1:3" ht="31.5">
      <c r="A14" s="13" t="s">
        <v>11</v>
      </c>
      <c r="B14" s="14" t="s">
        <v>12</v>
      </c>
      <c r="C14" s="33">
        <f>C15</f>
        <v>5609.9</v>
      </c>
    </row>
    <row r="15" spans="1:3" ht="31.5">
      <c r="A15" s="16" t="s">
        <v>13</v>
      </c>
      <c r="B15" s="14" t="s">
        <v>14</v>
      </c>
      <c r="C15" s="33">
        <f>5950-340.1</f>
        <v>5609.9</v>
      </c>
    </row>
    <row r="16" spans="1:3" ht="31.5">
      <c r="A16" s="13" t="s">
        <v>15</v>
      </c>
      <c r="B16" s="14" t="s">
        <v>16</v>
      </c>
      <c r="C16" s="33">
        <f>C17</f>
        <v>5950</v>
      </c>
    </row>
    <row r="17" spans="1:3" ht="31.5">
      <c r="A17" s="16" t="s">
        <v>17</v>
      </c>
      <c r="B17" s="17" t="s">
        <v>18</v>
      </c>
      <c r="C17" s="34">
        <f>5000+950</f>
        <v>5950</v>
      </c>
    </row>
    <row r="18" spans="1:3" ht="31.5">
      <c r="A18" s="10" t="s">
        <v>19</v>
      </c>
      <c r="B18" s="11" t="s">
        <v>20</v>
      </c>
      <c r="C18" s="32">
        <f>C19-C21</f>
        <v>0</v>
      </c>
    </row>
    <row r="19" spans="1:3" ht="31.5">
      <c r="A19" s="13" t="s">
        <v>21</v>
      </c>
      <c r="B19" s="19" t="s">
        <v>22</v>
      </c>
      <c r="C19" s="33">
        <f>C20</f>
        <v>6000</v>
      </c>
    </row>
    <row r="20" spans="1:3" ht="47.25">
      <c r="A20" s="16" t="s">
        <v>23</v>
      </c>
      <c r="B20" s="14" t="s">
        <v>24</v>
      </c>
      <c r="C20" s="33">
        <v>6000</v>
      </c>
    </row>
    <row r="21" spans="1:3" ht="47.25">
      <c r="A21" s="13" t="s">
        <v>25</v>
      </c>
      <c r="B21" s="19" t="s">
        <v>26</v>
      </c>
      <c r="C21" s="33">
        <f>C22</f>
        <v>6000</v>
      </c>
    </row>
    <row r="22" spans="1:3" ht="47.25">
      <c r="A22" s="20" t="s">
        <v>27</v>
      </c>
      <c r="B22" s="17" t="s">
        <v>28</v>
      </c>
      <c r="C22" s="34">
        <v>6000</v>
      </c>
    </row>
    <row r="23" spans="1:3" ht="31.5">
      <c r="A23" s="21" t="s">
        <v>29</v>
      </c>
      <c r="B23" s="22" t="s">
        <v>30</v>
      </c>
      <c r="C23" s="35">
        <f>C24</f>
        <v>3000</v>
      </c>
    </row>
    <row r="24" spans="1:3" ht="78.75">
      <c r="A24" s="16" t="s">
        <v>31</v>
      </c>
      <c r="B24" s="14" t="s">
        <v>32</v>
      </c>
      <c r="C24" s="33">
        <f>C25</f>
        <v>3000</v>
      </c>
    </row>
    <row r="25" spans="1:3" ht="78.75">
      <c r="A25" s="16" t="s">
        <v>33</v>
      </c>
      <c r="B25" s="14" t="s">
        <v>34</v>
      </c>
      <c r="C25" s="33">
        <v>3000</v>
      </c>
    </row>
    <row r="26" spans="1:3" ht="31.5">
      <c r="A26" s="24" t="s">
        <v>35</v>
      </c>
      <c r="B26" s="25" t="s">
        <v>36</v>
      </c>
      <c r="C26" s="36">
        <f>C27-C30</f>
        <v>3000</v>
      </c>
    </row>
    <row r="27" spans="1:3" ht="31.5">
      <c r="A27" s="16" t="s">
        <v>37</v>
      </c>
      <c r="B27" s="14" t="s">
        <v>38</v>
      </c>
      <c r="C27" s="33">
        <f>C28+C29</f>
        <v>3500</v>
      </c>
    </row>
    <row r="28" spans="1:3" ht="31.5">
      <c r="A28" s="16" t="s">
        <v>39</v>
      </c>
      <c r="B28" s="14" t="s">
        <v>40</v>
      </c>
      <c r="C28" s="33">
        <v>3000</v>
      </c>
    </row>
    <row r="29" spans="1:3" ht="47.25">
      <c r="A29" s="27" t="s">
        <v>41</v>
      </c>
      <c r="B29" s="14" t="s">
        <v>42</v>
      </c>
      <c r="C29" s="33">
        <v>500</v>
      </c>
    </row>
    <row r="30" spans="1:3" ht="31.5">
      <c r="A30" s="27" t="s">
        <v>43</v>
      </c>
      <c r="B30" s="14" t="s">
        <v>44</v>
      </c>
      <c r="C30" s="33">
        <f>C31</f>
        <v>500</v>
      </c>
    </row>
    <row r="31" spans="1:3" ht="47.25">
      <c r="A31" s="27" t="s">
        <v>45</v>
      </c>
      <c r="B31" s="14" t="s">
        <v>46</v>
      </c>
      <c r="C31" s="33">
        <v>500</v>
      </c>
    </row>
    <row r="32" spans="1:3" ht="15.75">
      <c r="A32" s="28" t="s">
        <v>47</v>
      </c>
      <c r="B32" s="25" t="s">
        <v>48</v>
      </c>
      <c r="C32" s="35">
        <f>C35-C33</f>
        <v>5680.899999999965</v>
      </c>
    </row>
    <row r="33" spans="1:3" ht="23.25" customHeight="1">
      <c r="A33" s="16" t="s">
        <v>49</v>
      </c>
      <c r="B33" s="14" t="s">
        <v>50</v>
      </c>
      <c r="C33" s="37">
        <f>C34</f>
        <v>331060.29000000004</v>
      </c>
    </row>
    <row r="34" spans="1:3" ht="31.5">
      <c r="A34" s="16" t="s">
        <v>51</v>
      </c>
      <c r="B34" s="14" t="s">
        <v>52</v>
      </c>
      <c r="C34" s="37">
        <f>326419.39+5000+6000+3000+500-9000+170-1029.1</f>
        <v>331060.29000000004</v>
      </c>
    </row>
    <row r="35" spans="1:3" ht="15.75">
      <c r="A35" s="16" t="s">
        <v>53</v>
      </c>
      <c r="B35" s="14" t="s">
        <v>54</v>
      </c>
      <c r="C35" s="33">
        <f>C36</f>
        <v>336741.19</v>
      </c>
    </row>
    <row r="36" spans="1:3" ht="31.5">
      <c r="A36" s="16" t="s">
        <v>55</v>
      </c>
      <c r="B36" s="14" t="s">
        <v>56</v>
      </c>
      <c r="C36" s="33">
        <f>326969.39+5000+6000+3000+500-4728.2</f>
        <v>336741.19</v>
      </c>
    </row>
  </sheetData>
  <sheetProtection selectLockedCells="1" selectUnlockedCells="1"/>
  <mergeCells count="5">
    <mergeCell ref="A7:C7"/>
    <mergeCell ref="A8:C8"/>
    <mergeCell ref="A10:A11"/>
    <mergeCell ref="B10:B11"/>
    <mergeCell ref="C10:C1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2011-04-13T05:43:30Z</cp:lastPrinted>
  <dcterms:created xsi:type="dcterms:W3CDTF">2008-11-05T10:02:11Z</dcterms:created>
  <dcterms:modified xsi:type="dcterms:W3CDTF">2011-06-30T06:57:14Z</dcterms:modified>
  <cp:category/>
  <cp:version/>
  <cp:contentType/>
  <cp:contentStatus/>
  <cp:revision>1</cp:revision>
</cp:coreProperties>
</file>